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075" windowHeight="8565"/>
  </bookViews>
  <sheets>
    <sheet name="1" sheetId="6" r:id="rId1"/>
    <sheet name="2" sheetId="7" r:id="rId2"/>
    <sheet name="3" sheetId="8" r:id="rId3"/>
    <sheet name="4" sheetId="9" r:id="rId4"/>
    <sheet name="5" sheetId="10" r:id="rId5"/>
  </sheets>
  <definedNames>
    <definedName name="_xlnm.Print_Area" localSheetId="0">'1'!$A$1:$S$11</definedName>
    <definedName name="_xlnm.Print_Area" localSheetId="1">'2'!$A$1:$S$13</definedName>
    <definedName name="_xlnm.Print_Area" localSheetId="2">'3'!$A$1:$S$9</definedName>
    <definedName name="_xlnm.Print_Area" localSheetId="3">'4'!$A$1:$S$9</definedName>
    <definedName name="_xlnm.Print_Area" localSheetId="4">'5'!$A$1:$S$11</definedName>
    <definedName name="_xlnm.Print_Titles" localSheetId="1">'2'!$1:$7</definedName>
  </definedNames>
  <calcPr calcId="125725"/>
</workbook>
</file>

<file path=xl/calcChain.xml><?xml version="1.0" encoding="utf-8"?>
<calcChain xmlns="http://schemas.openxmlformats.org/spreadsheetml/2006/main">
  <c r="D8" i="7"/>
  <c r="D9"/>
  <c r="D12"/>
  <c r="D13"/>
  <c r="D10" i="10"/>
  <c r="D8" i="6"/>
</calcChain>
</file>

<file path=xl/sharedStrings.xml><?xml version="1.0" encoding="utf-8"?>
<sst xmlns="http://schemas.openxmlformats.org/spreadsheetml/2006/main" count="243" uniqueCount="108">
  <si>
    <t>หน่วยดำเนินการ</t>
  </si>
  <si>
    <t>บัญชีโครงการ / กิจกรรม / งบประมาณ</t>
  </si>
  <si>
    <t>องค์การบริหารส่วนตำบลตะบิ้ง  อำเภอสายบุรี  จังหวัดปัตตานี</t>
  </si>
  <si>
    <t>แผนการดำเนินงาน  ประจำปีงบประมาณ พ.ศ.2556</t>
  </si>
  <si>
    <t>ลำดับที่</t>
  </si>
  <si>
    <t>โครงการ/กิจกรรม</t>
  </si>
  <si>
    <t>งบประมาณ</t>
  </si>
  <si>
    <t>สถานที่ดำเนินการ</t>
  </si>
  <si>
    <t>พ.ศ.2555</t>
  </si>
  <si>
    <t>พ.ศ.2556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</si>
  <si>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</si>
  <si>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</si>
  <si>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</si>
  <si>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</si>
  <si>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</si>
  <si>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</si>
  <si>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</si>
  <si>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</si>
  <si>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</si>
  <si>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</si>
  <si>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</si>
  <si>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</si>
  <si>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รายละเอียดของโครงการ/กิจกรรม</t>
  </si>
  <si>
    <t>ยุทธศาสตร์ที่ 4. การบริหารจัดการที่ดี</t>
  </si>
  <si>
    <t>แนวทางการพัฒนาที่ 1 ส่งเสริมสวัสดิการและการพัฒนาศักยภาพบุคคลภายในองค์กร</t>
  </si>
  <si>
    <t>แนวทางการพัฒนาที่ 2 พัฒนา ปรับปรุงจัดหาเครื่องมือ เครื่องใช้ และพัฒนาสถานที่การปฏิบัติงาน</t>
  </si>
  <si>
    <t>แนวทางการพัฒนาที่ 3 พัฒนาปรับปรุงระบบบริหารจัดการองค์กรตามหลักการบริหารจัดการบ้านเมืองที่ดี</t>
  </si>
  <si>
    <t>แนวทางการพัฒนาที่ 4 ปรับปรุงรูปแบบการทำงาน อำนวยความสะดวก ลดขั้นตอนกระบวนการทำงาน</t>
  </si>
  <si>
    <t>แนวทางการพัฒนาที่ 5 พัฒนาส่งเสริมระบบประชาสัมพันธ์การดำเนินงานขององค์กร</t>
  </si>
  <si>
    <t>จัดทำโปสเตอร์ ป้ายประชาสัมพันธ์ต่างๆ</t>
  </si>
  <si>
    <t>จัดทำโปสเตอร์ ป้ายประชาสัมพันธ์</t>
  </si>
  <si>
    <t>สำนักปลัด</t>
  </si>
  <si>
    <t>โครงการจัดทำเวบไซด์องค์การบริหารส่วนตำบลตะบิ้ง</t>
  </si>
  <si>
    <t xml:space="preserve">จัดทำเวบไซด์ขององค์การบริหารส่วนตำบลตะบิ้ง </t>
  </si>
  <si>
    <t>อบต.ตะบิ้ง</t>
  </si>
  <si>
    <t>โครงการจัดเวทีประชาคมหมู่บ้าน ตำบล เพื่อส่งเสริมการมีส่วนรวมในการบริหารของ อบต.</t>
  </si>
  <si>
    <t>จัดเวทีประชาคมหมู่บ้าน ตำบล เพื่อจัดทำแผนต่างๆ หรือเพื่อการบริหารของ อบต.ในเรื่องต่างๆ</t>
  </si>
  <si>
    <t xml:space="preserve">ส่งผู้บริหาร พนักงานส่วนตำบล พนักงานจ้าง สมาชิก อบต. เข้ารับการฝึกอบรมสัมมนา  </t>
  </si>
  <si>
    <t>จัดส่งบุคลากรของ อบต. เข้ารับการฝึกอบรมสัมมนาดูงานฯ</t>
  </si>
  <si>
    <t>นอกพื้นที่</t>
  </si>
  <si>
    <t>โครงการอบต.เคลื่อนที่</t>
  </si>
  <si>
    <t xml:space="preserve">ให้บริการประชาชนนอกพื้นที่   </t>
  </si>
  <si>
    <t>จัดซื้อวัสดุ ครุภัณฑ์ สำนักงาน อบต.</t>
  </si>
  <si>
    <t>จัดซื้อวัสดุครุภัณฑ์ สำนักงาน อบต. เช่น กระดาษ ปากกา ตู้เก็บเอกสาร</t>
  </si>
  <si>
    <t>บำรุงรักษาหรือซ่อมแซมทรัพย์สินของ อบต.</t>
  </si>
  <si>
    <t>เป็นค่าบำรุงรักษาหรือซ่อมแซมทรัพย์สินของ อบต.</t>
  </si>
  <si>
    <t>หมู่ที่ 1-6 ตำบลตะบิ้ง</t>
  </si>
  <si>
    <t>หมู่ที่ 1 -6 ตำบลตะบิ้ง</t>
  </si>
  <si>
    <t>จัดทำวารสารประชาสัมพันธ์ อบต.</t>
  </si>
  <si>
    <t>จัดทำวารสารประชาสัมพันธ์ อบต.ตะบิ้ง</t>
  </si>
  <si>
    <t>ค่าใช้จ่ายในการจัดซื้อวัสดุเชื้อเพลิงและหล่อลื่น</t>
  </si>
  <si>
    <t>วัสดุเชื่อเพลิงหล่อลื่น</t>
  </si>
  <si>
    <t>วัสดุยางพาหนะและขนส่ง</t>
  </si>
  <si>
    <t>ค่าใช้จ่ายในการจัดซื้อวัสดุยานพาหนะและขนส่ง เช่นแบตเตอรี่ ยางนอก ยางใน ฯลฯ</t>
  </si>
  <si>
    <t>วัสดุประเภทไฟฟ้าและวิทยุ</t>
  </si>
  <si>
    <t>ค่าใช้จ่ายในการจัดซื้อวัสดุไฟฟ้าต่าง ๆ อาทิเช่น สายไฟฟ้า หลอดไฟฟ้า ฟิวส์ ปลั๊กไฟฟ้า ฯลฯ</t>
  </si>
  <si>
    <t>วัสดุประเภทก่อสร้าง</t>
  </si>
  <si>
    <t>ค่าใช้จ่ายในการจัดซื้อวัสดุก่อสร้าง เช่นปูนซีเมนต์ ทราย ทินเนอร์ ฯลฯ</t>
  </si>
  <si>
    <t>1.3.4</t>
  </si>
  <si>
    <t>1.3.5</t>
  </si>
  <si>
    <t>1.4.5</t>
  </si>
  <si>
    <t>1.5.1</t>
  </si>
  <si>
    <t>1.5.9</t>
  </si>
  <si>
    <t>1.7.1</t>
  </si>
  <si>
    <t>1.7.3</t>
  </si>
  <si>
    <t>1.7.8</t>
  </si>
  <si>
    <t>1.7.9</t>
  </si>
  <si>
    <t>2.1.1</t>
  </si>
  <si>
    <t>2.1.2</t>
  </si>
  <si>
    <t>2.1.3</t>
  </si>
  <si>
    <t>1.4.1</t>
  </si>
  <si>
    <t>1.5.2</t>
  </si>
  <si>
    <t>1.3.1</t>
  </si>
  <si>
    <t>1.3.6</t>
  </si>
  <si>
    <t>1.5.4</t>
  </si>
  <si>
    <t>1.5.5</t>
  </si>
  <si>
    <t>1.3.7</t>
  </si>
  <si>
    <t>1.4.2</t>
  </si>
  <si>
    <t>1.4.3</t>
  </si>
  <si>
    <t>1.4.6</t>
  </si>
  <si>
    <t>(26)1.7.4</t>
  </si>
  <si>
    <t>(39)1.5.3</t>
  </si>
  <si>
    <t>(39)1.5.2</t>
  </si>
  <si>
    <t>(26)1.7.2</t>
  </si>
  <si>
    <t>(30)2.1.2</t>
  </si>
  <si>
    <t>(27)1.7.5</t>
  </si>
  <si>
    <t>(31)2.1.5</t>
  </si>
  <si>
    <t>(34)1.4.1</t>
  </si>
  <si>
    <t>(35)2.1.3</t>
  </si>
  <si>
    <t>(38)1.4.1</t>
  </si>
  <si>
    <t>(40)2.1.1</t>
  </si>
  <si>
    <t>(26)1.6.1</t>
  </si>
  <si>
    <t>(27)1.7.6</t>
  </si>
  <si>
    <t>1.3.2</t>
  </si>
  <si>
    <t>1.3.3</t>
  </si>
  <si>
    <t>เพื่อเป็นค่าใช้จ่ายในการเลือกตั้งซ่อม ของผู้บริหาร สมาชิกสภาองค์การบริหารส่วนตำบล</t>
  </si>
  <si>
    <t>ภายในเขต อบต.ตะบิ้ง</t>
  </si>
  <si>
    <t>โครงการจ้างเด็กนักเรียนช่วงปิดภาคเรียน</t>
  </si>
  <si>
    <t>เพื่อเป็นค่าใช้จ่ายในการจ้างเด็กนักเรียนช่วงปิดภาคเรียน</t>
  </si>
  <si>
    <t>ทุนการศึกษาสำหรับพัฒนาบุคลากรของ อบต.</t>
  </si>
  <si>
    <t>เพื่อเป็นทุนการศึกษาสำหรับพัฒนาบุคลากรของ อบต.</t>
  </si>
  <si>
    <t>1.1.3</t>
  </si>
  <si>
    <t>บริหารงานข้อมูลข่าวสาร การจัดซื้อจัดจ้างของตำบลระดับอำเภอ</t>
  </si>
  <si>
    <t>เพื่อเป็นค่าใช้จ่ายในการบริหารงานข้อมูลข่าวสาร การจัดซื้อจัดจ้างของตำบลระดับอำเภอ</t>
  </si>
  <si>
    <t>ตำบลตะบิ้ง</t>
  </si>
  <si>
    <t>โครงการจัดเก็บข้อมูลครัวเรือน ABC</t>
  </si>
  <si>
    <t>เพื่อเป็นค่าใช้จ่ายในการจัดเก็บข้อมูลครัวเรือน (ABC) ภายในเขตตำบลตะบิ้ง</t>
  </si>
  <si>
    <t>สป. ส่วนการศึกษา ส่วนการคลัง ส่วนโยธา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</si>
</sst>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6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textRotation="90" wrapText="1"/>
    </xf>
    <xf numFmtId="0" fontId="2" fillId="0" borderId="0" xfId="0" applyFont="1" applyAlignment="1">
      <alignment horizontal="center" vertical="center" textRotation="90" wrapText="1"/>
    </xf>
    <xf numFmtId="43" fontId="2" fillId="0" borderId="0" xfId="1" applyFont="1" applyAlignment="1">
      <alignment textRotation="90" wrapText="1"/>
    </xf>
    <xf numFmtId="43" fontId="2" fillId="0" borderId="0" xfId="1" applyFont="1" applyAlignment="1">
      <alignment horizontal="center" vertical="center" textRotation="90" wrapText="1"/>
    </xf>
    <xf numFmtId="187" fontId="2" fillId="0" borderId="0" xfId="1" applyNumberFormat="1" applyFont="1" applyAlignment="1">
      <alignment textRotation="90" wrapText="1"/>
    </xf>
    <xf numFmtId="187" fontId="2" fillId="0" borderId="0" xfId="1" applyNumberFormat="1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87" fontId="4" fillId="0" borderId="0" xfId="1" applyNumberFormat="1" applyFont="1" applyAlignment="1">
      <alignment horizontal="center" vertical="center" textRotation="90" wrapText="1"/>
    </xf>
    <xf numFmtId="187" fontId="4" fillId="0" borderId="0" xfId="1" applyNumberFormat="1" applyFont="1" applyAlignment="1">
      <alignment textRotation="90" wrapText="1"/>
    </xf>
    <xf numFmtId="187" fontId="5" fillId="0" borderId="0" xfId="1" applyNumberFormat="1" applyFont="1" applyAlignment="1">
      <alignment horizontal="center" vertical="center" textRotation="90" wrapText="1"/>
    </xf>
    <xf numFmtId="187" fontId="2" fillId="0" borderId="0" xfId="0" applyNumberFormat="1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27214</xdr:colOff>
      <xdr:row>7</xdr:row>
      <xdr:rowOff>176898</xdr:rowOff>
    </xdr:from>
    <xdr:to>
      <xdr:col>18</xdr:col>
      <xdr:colOff>0</xdr:colOff>
      <xdr:row>7</xdr:row>
      <xdr:rowOff>190505</xdr:rowOff>
    </xdr:to>
    <xdr:cxnSp macro="">
      <xdr:nvCxnSpPr>
        <xdr:cNvPr id="3" name="ลูกศรเชื่อมต่อแบบตรง 2"/>
        <xdr:cNvCxnSpPr/>
      </xdr:nvCxnSpPr>
      <xdr:spPr>
        <a:xfrm>
          <a:off x="5987143" y="1986648"/>
          <a:ext cx="4014107" cy="1360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8</xdr:row>
      <xdr:rowOff>176898</xdr:rowOff>
    </xdr:from>
    <xdr:to>
      <xdr:col>18</xdr:col>
      <xdr:colOff>0</xdr:colOff>
      <xdr:row>8</xdr:row>
      <xdr:rowOff>190505</xdr:rowOff>
    </xdr:to>
    <xdr:cxnSp macro="">
      <xdr:nvCxnSpPr>
        <xdr:cNvPr id="4" name="ลูกศรเชื่อมต่อแบบตรง 3"/>
        <xdr:cNvCxnSpPr/>
      </xdr:nvCxnSpPr>
      <xdr:spPr>
        <a:xfrm>
          <a:off x="6012089" y="1954898"/>
          <a:ext cx="3989161" cy="1360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9</xdr:row>
      <xdr:rowOff>176898</xdr:rowOff>
    </xdr:from>
    <xdr:to>
      <xdr:col>18</xdr:col>
      <xdr:colOff>0</xdr:colOff>
      <xdr:row>9</xdr:row>
      <xdr:rowOff>190505</xdr:rowOff>
    </xdr:to>
    <xdr:cxnSp macro="">
      <xdr:nvCxnSpPr>
        <xdr:cNvPr id="5" name="ลูกศรเชื่อมต่อแบบตรง 4"/>
        <xdr:cNvCxnSpPr/>
      </xdr:nvCxnSpPr>
      <xdr:spPr>
        <a:xfrm>
          <a:off x="6012089" y="3240773"/>
          <a:ext cx="3989161" cy="1360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10</xdr:row>
      <xdr:rowOff>176898</xdr:rowOff>
    </xdr:from>
    <xdr:to>
      <xdr:col>18</xdr:col>
      <xdr:colOff>0</xdr:colOff>
      <xdr:row>10</xdr:row>
      <xdr:rowOff>190505</xdr:rowOff>
    </xdr:to>
    <xdr:cxnSp macro="">
      <xdr:nvCxnSpPr>
        <xdr:cNvPr id="6" name="ลูกศรเชื่อมต่อแบบตรง 5"/>
        <xdr:cNvCxnSpPr/>
      </xdr:nvCxnSpPr>
      <xdr:spPr>
        <a:xfrm>
          <a:off x="6012089" y="4526648"/>
          <a:ext cx="3989161" cy="1360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9</xdr:row>
      <xdr:rowOff>176894</xdr:rowOff>
    </xdr:from>
    <xdr:to>
      <xdr:col>18</xdr:col>
      <xdr:colOff>0</xdr:colOff>
      <xdr:row>9</xdr:row>
      <xdr:rowOff>178482</xdr:rowOff>
    </xdr:to>
    <xdr:cxnSp macro="">
      <xdr:nvCxnSpPr>
        <xdr:cNvPr id="6" name="ลูกศรเชื่อมต่อแบบตรง 5"/>
        <xdr:cNvCxnSpPr/>
      </xdr:nvCxnSpPr>
      <xdr:spPr>
        <a:xfrm>
          <a:off x="5973536" y="3537858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190498</xdr:rowOff>
    </xdr:from>
    <xdr:to>
      <xdr:col>17</xdr:col>
      <xdr:colOff>312964</xdr:colOff>
      <xdr:row>8</xdr:row>
      <xdr:rowOff>192086</xdr:rowOff>
    </xdr:to>
    <xdr:cxnSp macro="">
      <xdr:nvCxnSpPr>
        <xdr:cNvPr id="7" name="ลูกศรเชื่อมต่อแบบตรง 6"/>
        <xdr:cNvCxnSpPr/>
      </xdr:nvCxnSpPr>
      <xdr:spPr>
        <a:xfrm>
          <a:off x="5959929" y="2775855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176891</xdr:rowOff>
    </xdr:from>
    <xdr:to>
      <xdr:col>17</xdr:col>
      <xdr:colOff>312964</xdr:colOff>
      <xdr:row>7</xdr:row>
      <xdr:rowOff>178479</xdr:rowOff>
    </xdr:to>
    <xdr:cxnSp macro="">
      <xdr:nvCxnSpPr>
        <xdr:cNvPr id="8" name="ลูกศรเชื่อมต่อแบบตรง 7"/>
        <xdr:cNvCxnSpPr/>
      </xdr:nvCxnSpPr>
      <xdr:spPr>
        <a:xfrm>
          <a:off x="5959929" y="1986641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13607</xdr:colOff>
      <xdr:row>10</xdr:row>
      <xdr:rowOff>176894</xdr:rowOff>
    </xdr:from>
    <xdr:to>
      <xdr:col>18</xdr:col>
      <xdr:colOff>0</xdr:colOff>
      <xdr:row>10</xdr:row>
      <xdr:rowOff>178482</xdr:rowOff>
    </xdr:to>
    <xdr:cxnSp macro="">
      <xdr:nvCxnSpPr>
        <xdr:cNvPr id="9" name="ลูกศรเชื่อมต่อแบบตรง 8"/>
        <xdr:cNvCxnSpPr/>
      </xdr:nvCxnSpPr>
      <xdr:spPr>
        <a:xfrm>
          <a:off x="5973536" y="4054930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13607</xdr:colOff>
      <xdr:row>11</xdr:row>
      <xdr:rowOff>176894</xdr:rowOff>
    </xdr:from>
    <xdr:to>
      <xdr:col>18</xdr:col>
      <xdr:colOff>0</xdr:colOff>
      <xdr:row>11</xdr:row>
      <xdr:rowOff>178482</xdr:rowOff>
    </xdr:to>
    <xdr:cxnSp macro="">
      <xdr:nvCxnSpPr>
        <xdr:cNvPr id="10" name="ลูกศรเชื่อมต่อแบบตรง 9"/>
        <xdr:cNvCxnSpPr/>
      </xdr:nvCxnSpPr>
      <xdr:spPr>
        <a:xfrm>
          <a:off x="5973536" y="5089073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13607</xdr:colOff>
      <xdr:row>12</xdr:row>
      <xdr:rowOff>163287</xdr:rowOff>
    </xdr:from>
    <xdr:to>
      <xdr:col>18</xdr:col>
      <xdr:colOff>0</xdr:colOff>
      <xdr:row>12</xdr:row>
      <xdr:rowOff>164875</xdr:rowOff>
    </xdr:to>
    <xdr:cxnSp macro="">
      <xdr:nvCxnSpPr>
        <xdr:cNvPr id="11" name="ลูกศรเชื่อมต่อแบบตรง 10"/>
        <xdr:cNvCxnSpPr/>
      </xdr:nvCxnSpPr>
      <xdr:spPr>
        <a:xfrm>
          <a:off x="5973536" y="6109608"/>
          <a:ext cx="402771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27215</xdr:colOff>
      <xdr:row>7</xdr:row>
      <xdr:rowOff>136064</xdr:rowOff>
    </xdr:from>
    <xdr:to>
      <xdr:col>12</xdr:col>
      <xdr:colOff>367393</xdr:colOff>
      <xdr:row>7</xdr:row>
      <xdr:rowOff>137652</xdr:rowOff>
    </xdr:to>
    <xdr:cxnSp macro="">
      <xdr:nvCxnSpPr>
        <xdr:cNvPr id="2" name="ลูกศรเชื่อมต่อแบบตรง 1"/>
        <xdr:cNvCxnSpPr/>
      </xdr:nvCxnSpPr>
      <xdr:spPr>
        <a:xfrm>
          <a:off x="7973786" y="1945814"/>
          <a:ext cx="340178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27215</xdr:colOff>
      <xdr:row>8</xdr:row>
      <xdr:rowOff>136064</xdr:rowOff>
    </xdr:from>
    <xdr:to>
      <xdr:col>12</xdr:col>
      <xdr:colOff>367393</xdr:colOff>
      <xdr:row>8</xdr:row>
      <xdr:rowOff>137652</xdr:rowOff>
    </xdr:to>
    <xdr:cxnSp macro="">
      <xdr:nvCxnSpPr>
        <xdr:cNvPr id="3" name="ลูกศรเชื่อมต่อแบบตรง 2"/>
        <xdr:cNvCxnSpPr/>
      </xdr:nvCxnSpPr>
      <xdr:spPr>
        <a:xfrm>
          <a:off x="7964715" y="1914064"/>
          <a:ext cx="340178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125413</xdr:rowOff>
    </xdr:from>
    <xdr:to>
      <xdr:col>12</xdr:col>
      <xdr:colOff>13607</xdr:colOff>
      <xdr:row>7</xdr:row>
      <xdr:rowOff>127001</xdr:rowOff>
    </xdr:to>
    <xdr:cxnSp macro="">
      <xdr:nvCxnSpPr>
        <xdr:cNvPr id="4" name="ลูกศรเชื่อมต่อแบบตรง 3"/>
        <xdr:cNvCxnSpPr/>
      </xdr:nvCxnSpPr>
      <xdr:spPr>
        <a:xfrm>
          <a:off x="7620000" y="1935163"/>
          <a:ext cx="353786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125413</xdr:rowOff>
    </xdr:from>
    <xdr:to>
      <xdr:col>12</xdr:col>
      <xdr:colOff>13607</xdr:colOff>
      <xdr:row>8</xdr:row>
      <xdr:rowOff>127001</xdr:rowOff>
    </xdr:to>
    <xdr:cxnSp macro="">
      <xdr:nvCxnSpPr>
        <xdr:cNvPr id="3" name="ลูกศรเชื่อมต่อแบบตรง 2"/>
        <xdr:cNvCxnSpPr/>
      </xdr:nvCxnSpPr>
      <xdr:spPr>
        <a:xfrm>
          <a:off x="7620000" y="1903413"/>
          <a:ext cx="3469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104321</xdr:rowOff>
    </xdr:from>
    <xdr:to>
      <xdr:col>18</xdr:col>
      <xdr:colOff>0</xdr:colOff>
      <xdr:row>7</xdr:row>
      <xdr:rowOff>105909</xdr:rowOff>
    </xdr:to>
    <xdr:cxnSp macro="">
      <xdr:nvCxnSpPr>
        <xdr:cNvPr id="3" name="ลูกศรเชื่อมต่อแบบตรง 2"/>
        <xdr:cNvCxnSpPr/>
      </xdr:nvCxnSpPr>
      <xdr:spPr>
        <a:xfrm>
          <a:off x="5984875" y="1882321"/>
          <a:ext cx="40163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97514</xdr:rowOff>
    </xdr:from>
    <xdr:to>
      <xdr:col>9</xdr:col>
      <xdr:colOff>0</xdr:colOff>
      <xdr:row>8</xdr:row>
      <xdr:rowOff>99102</xdr:rowOff>
    </xdr:to>
    <xdr:cxnSp macro="">
      <xdr:nvCxnSpPr>
        <xdr:cNvPr id="5" name="ลูกศรเชื่อมต่อแบบตรง 4"/>
        <xdr:cNvCxnSpPr/>
      </xdr:nvCxnSpPr>
      <xdr:spPr>
        <a:xfrm>
          <a:off x="5984875" y="2383514"/>
          <a:ext cx="9842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111122</xdr:rowOff>
    </xdr:from>
    <xdr:to>
      <xdr:col>18</xdr:col>
      <xdr:colOff>13607</xdr:colOff>
      <xdr:row>9</xdr:row>
      <xdr:rowOff>112710</xdr:rowOff>
    </xdr:to>
    <xdr:cxnSp macro="">
      <xdr:nvCxnSpPr>
        <xdr:cNvPr id="7" name="ลูกศรเชื่อมต่อแบบตรง 6"/>
        <xdr:cNvCxnSpPr/>
      </xdr:nvCxnSpPr>
      <xdr:spPr>
        <a:xfrm>
          <a:off x="5984875" y="3174997"/>
          <a:ext cx="40299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"/>
  <sheetViews>
    <sheetView tabSelected="1" view="pageBreakPreview" zoomScale="60" zoomScaleNormal="70" workbookViewId="0">
      <selection activeCell="U4" sqref="U4"/>
    </sheetView>
  </sheetViews>
  <sheetFormatPr defaultRowHeight="20.25"/>
  <cols>
    <col min="1" max="1" width="6.28515625" style="2" customWidth="1"/>
    <col min="2" max="2" width="18.85546875" style="2" customWidth="1"/>
    <col min="3" max="3" width="25.5703125" style="2" customWidth="1"/>
    <col min="4" max="4" width="15.5703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7" width="4.85546875" style="2" bestFit="1" customWidth="1"/>
    <col min="18" max="18" width="4.85546875" style="2" customWidth="1"/>
    <col min="19" max="19" width="1.7109375" style="13" customWidth="1"/>
    <col min="20" max="21" width="5.140625" style="13" bestFit="1" customWidth="1"/>
    <col min="22" max="22" width="6.140625" style="13" customWidth="1"/>
    <col min="23" max="24" width="5.140625" style="13" bestFit="1" customWidth="1"/>
    <col min="25" max="26" width="5.140625" style="2" bestFit="1" customWidth="1"/>
    <col min="27" max="16384" width="9.140625" style="2"/>
  </cols>
  <sheetData>
    <row r="1" spans="1:29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Y1" s="13"/>
    </row>
    <row r="2" spans="1:29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Y2" s="13"/>
    </row>
    <row r="3" spans="1:29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Y3" s="13"/>
    </row>
    <row r="4" spans="1:29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Y4" s="13"/>
    </row>
    <row r="5" spans="1:29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Y5" s="13"/>
    </row>
    <row r="6" spans="1:29">
      <c r="A6" s="25" t="s">
        <v>4</v>
      </c>
      <c r="B6" s="25" t="s">
        <v>5</v>
      </c>
      <c r="C6" s="25" t="s">
        <v>22</v>
      </c>
      <c r="D6" s="25" t="s">
        <v>6</v>
      </c>
      <c r="E6" s="25" t="s">
        <v>7</v>
      </c>
      <c r="F6" s="25" t="s">
        <v>0</v>
      </c>
      <c r="G6" s="25" t="s">
        <v>8</v>
      </c>
      <c r="H6" s="25"/>
      <c r="I6" s="25"/>
      <c r="J6" s="25" t="s">
        <v>9</v>
      </c>
      <c r="K6" s="25"/>
      <c r="L6" s="25"/>
      <c r="M6" s="25"/>
      <c r="N6" s="25"/>
      <c r="O6" s="25"/>
      <c r="P6" s="25"/>
      <c r="Q6" s="25"/>
      <c r="R6" s="25"/>
      <c r="Y6" s="13"/>
    </row>
    <row r="7" spans="1:29">
      <c r="A7" s="25"/>
      <c r="B7" s="25"/>
      <c r="C7" s="25"/>
      <c r="D7" s="25"/>
      <c r="E7" s="25"/>
      <c r="F7" s="25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  <c r="Y7" s="13"/>
    </row>
    <row r="8" spans="1:29" s="6" customFormat="1" ht="101.25">
      <c r="A8" s="8">
        <v>1</v>
      </c>
      <c r="B8" s="3" t="s">
        <v>37</v>
      </c>
      <c r="C8" s="3" t="s">
        <v>38</v>
      </c>
      <c r="D8" s="9">
        <f>SUM(T8:AB8)</f>
        <v>730000</v>
      </c>
      <c r="E8" s="8" t="s">
        <v>39</v>
      </c>
      <c r="F8" s="8" t="s">
        <v>107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14">
        <v>180000</v>
      </c>
      <c r="U8" s="14">
        <v>60000</v>
      </c>
      <c r="V8" s="14">
        <v>80000</v>
      </c>
      <c r="W8" s="14">
        <v>80000</v>
      </c>
      <c r="X8" s="14">
        <v>160000</v>
      </c>
      <c r="Y8" s="14">
        <v>50000</v>
      </c>
      <c r="Z8" s="14">
        <v>80000</v>
      </c>
      <c r="AA8" s="14">
        <v>40000</v>
      </c>
    </row>
    <row r="9" spans="1:29" s="6" customFormat="1" ht="101.25">
      <c r="A9" s="8">
        <v>2</v>
      </c>
      <c r="B9" s="3" t="s">
        <v>95</v>
      </c>
      <c r="C9" s="3" t="s">
        <v>95</v>
      </c>
      <c r="D9" s="9">
        <v>660000</v>
      </c>
      <c r="E9" s="8" t="s">
        <v>96</v>
      </c>
      <c r="F9" s="8" t="s">
        <v>31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13" t="s">
        <v>61</v>
      </c>
      <c r="U9" s="13" t="s">
        <v>58</v>
      </c>
      <c r="V9" s="13" t="s">
        <v>73</v>
      </c>
      <c r="W9" s="13" t="s">
        <v>76</v>
      </c>
      <c r="X9" s="14" t="s">
        <v>93</v>
      </c>
      <c r="Y9" s="14" t="s">
        <v>94</v>
      </c>
      <c r="Z9" s="14" t="s">
        <v>58</v>
      </c>
      <c r="AA9" s="14" t="s">
        <v>59</v>
      </c>
      <c r="AC9" s="24" t="s">
        <v>74</v>
      </c>
    </row>
    <row r="10" spans="1:29" s="6" customFormat="1" ht="60.75">
      <c r="A10" s="8">
        <v>3</v>
      </c>
      <c r="B10" s="29" t="s">
        <v>97</v>
      </c>
      <c r="C10" s="3" t="s">
        <v>98</v>
      </c>
      <c r="D10" s="9">
        <v>15000</v>
      </c>
      <c r="E10" s="8" t="s">
        <v>96</v>
      </c>
      <c r="F10" s="8" t="s">
        <v>31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14" t="s">
        <v>75</v>
      </c>
      <c r="U10" s="14"/>
      <c r="V10" s="14"/>
      <c r="W10" s="14"/>
      <c r="X10" s="14"/>
      <c r="Y10" s="14"/>
    </row>
    <row r="11" spans="1:29" s="6" customFormat="1" ht="60.75">
      <c r="A11" s="8">
        <v>4</v>
      </c>
      <c r="B11" s="3" t="s">
        <v>99</v>
      </c>
      <c r="C11" s="3" t="s">
        <v>100</v>
      </c>
      <c r="D11" s="9">
        <v>213004</v>
      </c>
      <c r="E11" s="8" t="s">
        <v>96</v>
      </c>
      <c r="F11" s="8" t="s">
        <v>31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14" t="s">
        <v>101</v>
      </c>
      <c r="U11" s="14"/>
      <c r="V11" s="14"/>
      <c r="W11" s="14"/>
      <c r="X11" s="14"/>
      <c r="Y11" s="14"/>
    </row>
    <row r="12" spans="1:29" s="6" customFormat="1">
      <c r="S12" s="14"/>
      <c r="T12" s="14"/>
      <c r="U12" s="14"/>
      <c r="V12" s="14"/>
      <c r="W12" s="14"/>
      <c r="X12" s="14"/>
    </row>
    <row r="13" spans="1:29" s="6" customFormat="1">
      <c r="S13" s="14"/>
      <c r="T13" s="14"/>
      <c r="U13" s="14"/>
      <c r="V13" s="14"/>
      <c r="W13" s="14"/>
      <c r="X13" s="14"/>
    </row>
    <row r="14" spans="1:29" s="6" customFormat="1">
      <c r="S14" s="14"/>
      <c r="T14" s="14"/>
      <c r="U14" s="14"/>
      <c r="V14" s="14"/>
      <c r="W14" s="14"/>
      <c r="X14" s="14"/>
    </row>
    <row r="15" spans="1:29" s="6" customFormat="1">
      <c r="S15" s="14"/>
      <c r="T15" s="14"/>
      <c r="U15" s="14"/>
      <c r="V15" s="14"/>
      <c r="W15" s="14"/>
      <c r="X15" s="14"/>
    </row>
    <row r="16" spans="1:29" s="6" customFormat="1">
      <c r="S16" s="14"/>
      <c r="T16" s="14"/>
      <c r="U16" s="14"/>
      <c r="V16" s="14"/>
      <c r="W16" s="14"/>
      <c r="X16" s="14"/>
    </row>
    <row r="17" spans="19:24" s="6" customFormat="1">
      <c r="S17" s="14"/>
      <c r="T17" s="14"/>
      <c r="U17" s="14"/>
      <c r="V17" s="14"/>
      <c r="W17" s="14"/>
      <c r="X17" s="14"/>
    </row>
    <row r="18" spans="19:24" s="6" customFormat="1">
      <c r="S18" s="14"/>
      <c r="T18" s="14"/>
      <c r="U18" s="14"/>
      <c r="V18" s="14"/>
      <c r="W18" s="14"/>
      <c r="X18" s="14"/>
    </row>
    <row r="19" spans="19:24" s="6" customFormat="1">
      <c r="S19" s="14"/>
      <c r="T19" s="14"/>
      <c r="U19" s="14"/>
      <c r="V19" s="14"/>
      <c r="W19" s="14"/>
      <c r="X19" s="14"/>
    </row>
    <row r="20" spans="19:24" s="6" customFormat="1">
      <c r="S20" s="14"/>
      <c r="T20" s="14"/>
      <c r="U20" s="14"/>
      <c r="V20" s="14"/>
      <c r="W20" s="14"/>
      <c r="X20" s="14"/>
    </row>
    <row r="21" spans="19:24" s="6" customFormat="1">
      <c r="S21" s="14"/>
      <c r="T21" s="14"/>
      <c r="U21" s="14"/>
      <c r="V21" s="14"/>
      <c r="W21" s="14"/>
      <c r="X21" s="14"/>
    </row>
  </sheetData>
  <mergeCells count="13">
    <mergeCell ref="A1:R1"/>
    <mergeCell ref="A2:R2"/>
    <mergeCell ref="G6:I6"/>
    <mergeCell ref="J6:R6"/>
    <mergeCell ref="F6:F7"/>
    <mergeCell ref="E6:E7"/>
    <mergeCell ref="D6:D7"/>
    <mergeCell ref="C6:C7"/>
    <mergeCell ref="B6:B7"/>
    <mergeCell ref="A6:A7"/>
    <mergeCell ref="A5:R5"/>
    <mergeCell ref="A4:R4"/>
    <mergeCell ref="A3:R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1"/>
  <sheetViews>
    <sheetView tabSelected="1" view="pageBreakPreview" zoomScale="55" zoomScaleNormal="70" zoomScaleSheetLayoutView="55" workbookViewId="0">
      <selection activeCell="U4" sqref="U4"/>
    </sheetView>
  </sheetViews>
  <sheetFormatPr defaultRowHeight="23.25"/>
  <cols>
    <col min="1" max="1" width="6.28515625" style="18" customWidth="1"/>
    <col min="2" max="2" width="18.85546875" style="2" customWidth="1"/>
    <col min="3" max="3" width="25.5703125" style="2" customWidth="1"/>
    <col min="4" max="4" width="15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20" width="10.7109375" style="15" customWidth="1"/>
    <col min="21" max="30" width="5.140625" style="15" bestFit="1" customWidth="1"/>
    <col min="31" max="35" width="5" style="15" bestFit="1" customWidth="1"/>
    <col min="36" max="36" width="5" style="11" bestFit="1" customWidth="1"/>
    <col min="37" max="41" width="5" style="2" bestFit="1" customWidth="1"/>
    <col min="42" max="16384" width="9.140625" style="2"/>
  </cols>
  <sheetData>
    <row r="1" spans="1:44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44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4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44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44">
      <c r="A5" s="26" t="s">
        <v>25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44">
      <c r="A6" s="28" t="s">
        <v>4</v>
      </c>
      <c r="B6" s="25" t="s">
        <v>5</v>
      </c>
      <c r="C6" s="25" t="s">
        <v>22</v>
      </c>
      <c r="D6" s="25" t="s">
        <v>6</v>
      </c>
      <c r="E6" s="25" t="s">
        <v>7</v>
      </c>
      <c r="F6" s="25" t="s">
        <v>0</v>
      </c>
      <c r="G6" s="25" t="s">
        <v>8</v>
      </c>
      <c r="H6" s="25"/>
      <c r="I6" s="25"/>
      <c r="J6" s="25" t="s">
        <v>9</v>
      </c>
      <c r="K6" s="25"/>
      <c r="L6" s="25"/>
      <c r="M6" s="25"/>
      <c r="N6" s="25"/>
      <c r="O6" s="25"/>
      <c r="P6" s="25"/>
      <c r="Q6" s="25"/>
      <c r="R6" s="25"/>
    </row>
    <row r="7" spans="1:44" ht="35.25">
      <c r="A7" s="28"/>
      <c r="B7" s="25"/>
      <c r="C7" s="25"/>
      <c r="D7" s="25"/>
      <c r="E7" s="25"/>
      <c r="F7" s="25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  <c r="T7" s="21" t="s">
        <v>63</v>
      </c>
      <c r="U7" s="21" t="s">
        <v>64</v>
      </c>
      <c r="V7" s="21" t="s">
        <v>66</v>
      </c>
      <c r="W7" s="21" t="s">
        <v>67</v>
      </c>
      <c r="X7" s="21" t="s">
        <v>69</v>
      </c>
      <c r="Y7" s="21" t="s">
        <v>61</v>
      </c>
      <c r="Z7" s="21" t="s">
        <v>71</v>
      </c>
      <c r="AA7" s="21" t="s">
        <v>67</v>
      </c>
      <c r="AB7" s="21" t="s">
        <v>68</v>
      </c>
      <c r="AC7" s="21" t="s">
        <v>72</v>
      </c>
      <c r="AD7" s="21" t="s">
        <v>61</v>
      </c>
      <c r="AE7" s="21" t="s">
        <v>75</v>
      </c>
      <c r="AF7" s="21" t="s">
        <v>70</v>
      </c>
      <c r="AG7" s="21" t="s">
        <v>77</v>
      </c>
      <c r="AH7" s="21" t="s">
        <v>78</v>
      </c>
      <c r="AI7" s="21" t="s">
        <v>67</v>
      </c>
      <c r="AJ7" s="21" t="s">
        <v>69</v>
      </c>
    </row>
    <row r="8" spans="1:44" s="6" customFormat="1" ht="81">
      <c r="A8" s="8">
        <v>1</v>
      </c>
      <c r="B8" s="3" t="s">
        <v>42</v>
      </c>
      <c r="C8" s="3" t="s">
        <v>43</v>
      </c>
      <c r="D8" s="9">
        <f>SUM(T8:BD8)</f>
        <v>506500</v>
      </c>
      <c r="E8" s="8" t="s">
        <v>34</v>
      </c>
      <c r="F8" s="8" t="s">
        <v>107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16">
        <v>35000</v>
      </c>
      <c r="U8" s="16">
        <v>35000</v>
      </c>
      <c r="V8" s="16">
        <v>35000</v>
      </c>
      <c r="W8" s="16">
        <v>40600</v>
      </c>
      <c r="X8" s="16">
        <v>80000</v>
      </c>
      <c r="Y8" s="16">
        <v>35000</v>
      </c>
      <c r="Z8" s="16">
        <v>30000</v>
      </c>
      <c r="AA8" s="16">
        <v>12200</v>
      </c>
      <c r="AB8" s="16">
        <v>50000</v>
      </c>
      <c r="AC8" s="16">
        <v>5000</v>
      </c>
      <c r="AD8" s="16">
        <v>30000</v>
      </c>
      <c r="AE8" s="12">
        <v>20000</v>
      </c>
      <c r="AF8" s="12">
        <v>30000</v>
      </c>
      <c r="AG8" s="12">
        <v>25000</v>
      </c>
      <c r="AH8" s="12">
        <v>24000</v>
      </c>
      <c r="AI8" s="12">
        <v>15200</v>
      </c>
      <c r="AJ8" s="12">
        <v>4500</v>
      </c>
      <c r="AP8" s="23"/>
      <c r="AQ8" s="12"/>
      <c r="AR8" s="12"/>
    </row>
    <row r="9" spans="1:44" s="6" customFormat="1" ht="81">
      <c r="A9" s="8">
        <v>2</v>
      </c>
      <c r="B9" s="3" t="s">
        <v>44</v>
      </c>
      <c r="C9" s="3" t="s">
        <v>45</v>
      </c>
      <c r="D9" s="9">
        <f>SUM(T9:AM9)</f>
        <v>190000</v>
      </c>
      <c r="E9" s="8" t="s">
        <v>34</v>
      </c>
      <c r="F9" s="8" t="s">
        <v>107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16">
        <v>40000</v>
      </c>
      <c r="U9" s="16">
        <v>20000</v>
      </c>
      <c r="V9" s="16">
        <v>20000</v>
      </c>
      <c r="W9" s="16">
        <v>20000</v>
      </c>
      <c r="X9" s="16">
        <v>40000</v>
      </c>
      <c r="Y9" s="16">
        <v>20000</v>
      </c>
      <c r="Z9" s="16">
        <v>30000</v>
      </c>
      <c r="AA9" s="16"/>
      <c r="AB9" s="16"/>
      <c r="AC9" s="16"/>
      <c r="AD9" s="16"/>
      <c r="AE9" s="16"/>
      <c r="AF9" s="16"/>
      <c r="AG9" s="16"/>
      <c r="AH9" s="16"/>
      <c r="AI9" s="16"/>
      <c r="AJ9" s="12"/>
    </row>
    <row r="10" spans="1:44" s="6" customFormat="1" ht="63" customHeight="1">
      <c r="A10" s="8">
        <v>3</v>
      </c>
      <c r="B10" s="30" t="s">
        <v>51</v>
      </c>
      <c r="C10" s="7" t="s">
        <v>50</v>
      </c>
      <c r="D10" s="9">
        <v>249000</v>
      </c>
      <c r="E10" s="8" t="s">
        <v>34</v>
      </c>
      <c r="F10" s="8" t="s">
        <v>31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20" t="s">
        <v>86</v>
      </c>
      <c r="U10" s="20" t="s">
        <v>87</v>
      </c>
      <c r="V10" s="20" t="s">
        <v>88</v>
      </c>
      <c r="W10" s="20" t="s">
        <v>89</v>
      </c>
      <c r="X10" s="20" t="s">
        <v>81</v>
      </c>
      <c r="Y10" s="20" t="s">
        <v>90</v>
      </c>
      <c r="Z10" s="20" t="s">
        <v>91</v>
      </c>
      <c r="AA10" s="16"/>
      <c r="AB10" s="22" t="s">
        <v>92</v>
      </c>
      <c r="AC10" s="16"/>
      <c r="AD10" s="16"/>
      <c r="AE10" s="16"/>
      <c r="AF10" s="16"/>
      <c r="AG10" s="16"/>
      <c r="AH10" s="16"/>
      <c r="AI10" s="16"/>
      <c r="AJ10" s="12"/>
    </row>
    <row r="11" spans="1:44" s="6" customFormat="1" ht="81">
      <c r="A11" s="8">
        <v>4</v>
      </c>
      <c r="B11" s="19" t="s">
        <v>52</v>
      </c>
      <c r="C11" s="7" t="s">
        <v>53</v>
      </c>
      <c r="D11" s="9">
        <v>40000</v>
      </c>
      <c r="E11" s="8" t="s">
        <v>34</v>
      </c>
      <c r="F11" s="8" t="s">
        <v>31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16" t="s">
        <v>85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2"/>
    </row>
    <row r="12" spans="1:44" s="6" customFormat="1" ht="81">
      <c r="A12" s="8">
        <v>5</v>
      </c>
      <c r="B12" s="19" t="s">
        <v>54</v>
      </c>
      <c r="C12" s="7" t="s">
        <v>55</v>
      </c>
      <c r="D12" s="9">
        <f>SUM(U12,W12,Y12)</f>
        <v>208000</v>
      </c>
      <c r="E12" s="8" t="s">
        <v>34</v>
      </c>
      <c r="F12" s="8" t="s">
        <v>31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T12" s="16" t="s">
        <v>83</v>
      </c>
      <c r="U12" s="16">
        <v>20000</v>
      </c>
      <c r="V12" s="16" t="s">
        <v>84</v>
      </c>
      <c r="W12" s="16">
        <v>30000</v>
      </c>
      <c r="X12" s="16" t="s">
        <v>82</v>
      </c>
      <c r="Y12" s="16">
        <v>158000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2"/>
    </row>
    <row r="13" spans="1:44" s="6" customFormat="1" ht="60.75">
      <c r="A13" s="8">
        <v>6</v>
      </c>
      <c r="B13" s="19" t="s">
        <v>56</v>
      </c>
      <c r="C13" s="7" t="s">
        <v>57</v>
      </c>
      <c r="D13" s="9">
        <f>SUM(U13,W13)</f>
        <v>70000</v>
      </c>
      <c r="E13" s="8" t="s">
        <v>34</v>
      </c>
      <c r="F13" s="8" t="s">
        <v>31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T13" s="16" t="s">
        <v>80</v>
      </c>
      <c r="U13" s="16">
        <v>30000</v>
      </c>
      <c r="V13" s="16" t="s">
        <v>81</v>
      </c>
      <c r="W13" s="16">
        <v>40000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2"/>
    </row>
    <row r="14" spans="1:44" s="6" customFormat="1" ht="20.25">
      <c r="A14" s="17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2"/>
    </row>
    <row r="15" spans="1:44" s="6" customFormat="1" ht="20.25">
      <c r="A15" s="17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2"/>
    </row>
    <row r="16" spans="1:44" s="6" customFormat="1" ht="20.25">
      <c r="A16" s="17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2"/>
    </row>
    <row r="17" spans="1:36" s="6" customFormat="1" ht="20.25">
      <c r="A17" s="17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2"/>
    </row>
    <row r="18" spans="1:36" s="6" customFormat="1" ht="20.25">
      <c r="A18" s="17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2"/>
    </row>
    <row r="19" spans="1:36" s="6" customFormat="1" ht="20.25">
      <c r="A19" s="17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2"/>
    </row>
    <row r="20" spans="1:36" s="6" customFormat="1" ht="20.25">
      <c r="A20" s="17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2"/>
    </row>
    <row r="21" spans="1:36" s="6" customFormat="1" ht="20.25">
      <c r="A21" s="17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2"/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rowBreaks count="1" manualBreakCount="1">
    <brk id="11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1"/>
  <sheetViews>
    <sheetView tabSelected="1" view="pageBreakPreview" zoomScale="70" zoomScaleNormal="70" zoomScaleSheetLayoutView="70" workbookViewId="0">
      <selection activeCell="U4" sqref="U4"/>
    </sheetView>
  </sheetViews>
  <sheetFormatPr defaultRowHeight="20.25"/>
  <cols>
    <col min="1" max="1" width="6.28515625" style="2" customWidth="1"/>
    <col min="2" max="2" width="18.85546875" style="2" customWidth="1"/>
    <col min="3" max="3" width="25.5703125" style="2" customWidth="1"/>
    <col min="4" max="4" width="14.8554687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style="2" customWidth="1"/>
    <col min="20" max="16384" width="9.140625" style="2"/>
  </cols>
  <sheetData>
    <row r="1" spans="1:20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0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0">
      <c r="A5" s="26" t="s">
        <v>26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>
      <c r="A6" s="25" t="s">
        <v>4</v>
      </c>
      <c r="B6" s="25" t="s">
        <v>5</v>
      </c>
      <c r="C6" s="25" t="s">
        <v>22</v>
      </c>
      <c r="D6" s="25" t="s">
        <v>6</v>
      </c>
      <c r="E6" s="25" t="s">
        <v>7</v>
      </c>
      <c r="F6" s="25" t="s">
        <v>0</v>
      </c>
      <c r="G6" s="25" t="s">
        <v>8</v>
      </c>
      <c r="H6" s="25"/>
      <c r="I6" s="25"/>
      <c r="J6" s="25" t="s">
        <v>9</v>
      </c>
      <c r="K6" s="25"/>
      <c r="L6" s="25"/>
      <c r="M6" s="25"/>
      <c r="N6" s="25"/>
      <c r="O6" s="25"/>
      <c r="P6" s="25"/>
      <c r="Q6" s="25"/>
      <c r="R6" s="25"/>
    </row>
    <row r="7" spans="1:20">
      <c r="A7" s="25"/>
      <c r="B7" s="25"/>
      <c r="C7" s="25"/>
      <c r="D7" s="25"/>
      <c r="E7" s="25"/>
      <c r="F7" s="25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s="6" customFormat="1" ht="101.25">
      <c r="A8" s="8">
        <v>1</v>
      </c>
      <c r="B8" s="7" t="s">
        <v>35</v>
      </c>
      <c r="C8" s="19" t="s">
        <v>36</v>
      </c>
      <c r="D8" s="9">
        <v>60000</v>
      </c>
      <c r="E8" s="8" t="s">
        <v>46</v>
      </c>
      <c r="F8" s="8" t="s">
        <v>31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6" t="s">
        <v>60</v>
      </c>
    </row>
    <row r="9" spans="1:20" s="6" customFormat="1" ht="81">
      <c r="A9" s="8">
        <v>2</v>
      </c>
      <c r="B9" s="7" t="s">
        <v>102</v>
      </c>
      <c r="C9" s="19" t="s">
        <v>103</v>
      </c>
      <c r="D9" s="9">
        <v>16000</v>
      </c>
      <c r="E9" s="8" t="s">
        <v>104</v>
      </c>
      <c r="F9" s="8" t="s">
        <v>31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6" t="s">
        <v>76</v>
      </c>
    </row>
    <row r="10" spans="1:20" s="6" customFormat="1">
      <c r="A10" s="4"/>
    </row>
    <row r="11" spans="1:20" s="6" customFormat="1"/>
    <row r="12" spans="1:20" s="6" customFormat="1"/>
    <row r="13" spans="1:20" s="6" customFormat="1"/>
    <row r="14" spans="1:20" s="6" customFormat="1"/>
    <row r="15" spans="1:20" s="6" customFormat="1"/>
    <row r="16" spans="1:20" s="6" customFormat="1"/>
    <row r="17" s="6" customFormat="1"/>
    <row r="18" s="6" customFormat="1"/>
    <row r="19" s="6" customFormat="1"/>
    <row r="20" s="6" customFormat="1"/>
    <row r="21" s="6" customFormat="1"/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1"/>
  <sheetViews>
    <sheetView tabSelected="1" view="pageBreakPreview" zoomScale="70" zoomScaleNormal="70" zoomScaleSheetLayoutView="70" workbookViewId="0">
      <selection activeCell="U4" sqref="U4"/>
    </sheetView>
  </sheetViews>
  <sheetFormatPr defaultRowHeight="20.25"/>
  <cols>
    <col min="1" max="1" width="6.28515625" style="2" customWidth="1"/>
    <col min="2" max="2" width="18.85546875" style="2" customWidth="1"/>
    <col min="3" max="3" width="25.5703125" style="2" customWidth="1"/>
    <col min="4" max="4" width="1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style="2" customWidth="1"/>
    <col min="20" max="16384" width="9.140625" style="2"/>
  </cols>
  <sheetData>
    <row r="1" spans="1:20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0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0">
      <c r="A5" s="26" t="s">
        <v>27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>
      <c r="A6" s="25" t="s">
        <v>4</v>
      </c>
      <c r="B6" s="25" t="s">
        <v>5</v>
      </c>
      <c r="C6" s="25" t="s">
        <v>22</v>
      </c>
      <c r="D6" s="25" t="s">
        <v>6</v>
      </c>
      <c r="E6" s="25" t="s">
        <v>7</v>
      </c>
      <c r="F6" s="25" t="s">
        <v>0</v>
      </c>
      <c r="G6" s="25" t="s">
        <v>8</v>
      </c>
      <c r="H6" s="25"/>
      <c r="I6" s="25"/>
      <c r="J6" s="25" t="s">
        <v>9</v>
      </c>
      <c r="K6" s="25"/>
      <c r="L6" s="25"/>
      <c r="M6" s="25"/>
      <c r="N6" s="25"/>
      <c r="O6" s="25"/>
      <c r="P6" s="25"/>
      <c r="Q6" s="25"/>
      <c r="R6" s="25"/>
    </row>
    <row r="7" spans="1:20">
      <c r="A7" s="25"/>
      <c r="B7" s="25"/>
      <c r="C7" s="25"/>
      <c r="D7" s="25"/>
      <c r="E7" s="25"/>
      <c r="F7" s="25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s="6" customFormat="1" ht="40.5">
      <c r="A8" s="4">
        <v>1</v>
      </c>
      <c r="B8" s="3" t="s">
        <v>40</v>
      </c>
      <c r="C8" s="3" t="s">
        <v>41</v>
      </c>
      <c r="D8" s="9">
        <v>30000</v>
      </c>
      <c r="E8" s="8" t="s">
        <v>47</v>
      </c>
      <c r="F8" s="8" t="s">
        <v>31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6" t="s">
        <v>62</v>
      </c>
    </row>
    <row r="9" spans="1:20" s="6" customFormat="1" ht="60.75">
      <c r="A9" s="4">
        <v>2</v>
      </c>
      <c r="B9" s="3" t="s">
        <v>105</v>
      </c>
      <c r="C9" s="3" t="s">
        <v>106</v>
      </c>
      <c r="D9" s="9">
        <v>20000</v>
      </c>
      <c r="E9" s="8" t="s">
        <v>47</v>
      </c>
      <c r="F9" s="8" t="s">
        <v>31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0" s="6" customFormat="1">
      <c r="A10" s="4"/>
    </row>
    <row r="11" spans="1:20" s="6" customFormat="1"/>
    <row r="12" spans="1:20" s="6" customFormat="1"/>
    <row r="13" spans="1:20" s="6" customFormat="1"/>
    <row r="14" spans="1:20" s="6" customFormat="1"/>
    <row r="15" spans="1:20" s="6" customFormat="1"/>
    <row r="16" spans="1:20" s="6" customFormat="1"/>
    <row r="17" s="6" customFormat="1"/>
    <row r="18" s="6" customFormat="1"/>
    <row r="19" s="6" customFormat="1"/>
    <row r="20" s="6" customFormat="1"/>
    <row r="21" s="6" customFormat="1"/>
  </sheetData>
  <mergeCells count="13"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  <mergeCell ref="F6:F7"/>
    <mergeCell ref="G6:I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22"/>
  <sheetViews>
    <sheetView tabSelected="1" view="pageBreakPreview" zoomScale="60" zoomScaleNormal="70" workbookViewId="0">
      <selection activeCell="U4" sqref="U4"/>
    </sheetView>
  </sheetViews>
  <sheetFormatPr defaultRowHeight="20.25"/>
  <cols>
    <col min="1" max="1" width="6.28515625" style="2" customWidth="1"/>
    <col min="2" max="2" width="18.85546875" style="2" customWidth="1"/>
    <col min="3" max="3" width="25.5703125" style="2" customWidth="1"/>
    <col min="4" max="4" width="15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style="11" customWidth="1"/>
    <col min="20" max="21" width="5.140625" style="11" bestFit="1" customWidth="1"/>
    <col min="22" max="49" width="9.140625" style="11"/>
    <col min="50" max="16384" width="9.140625" style="2"/>
  </cols>
  <sheetData>
    <row r="1" spans="1:49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49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49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49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49">
      <c r="A5" s="26" t="s">
        <v>28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49">
      <c r="A6" s="25" t="s">
        <v>4</v>
      </c>
      <c r="B6" s="25" t="s">
        <v>5</v>
      </c>
      <c r="C6" s="25" t="s">
        <v>22</v>
      </c>
      <c r="D6" s="25" t="s">
        <v>6</v>
      </c>
      <c r="E6" s="25" t="s">
        <v>7</v>
      </c>
      <c r="F6" s="25" t="s">
        <v>0</v>
      </c>
      <c r="G6" s="25" t="s">
        <v>8</v>
      </c>
      <c r="H6" s="25"/>
      <c r="I6" s="25"/>
      <c r="J6" s="25" t="s">
        <v>9</v>
      </c>
      <c r="K6" s="25"/>
      <c r="L6" s="25"/>
      <c r="M6" s="25"/>
      <c r="N6" s="25"/>
      <c r="O6" s="25"/>
      <c r="P6" s="25"/>
      <c r="Q6" s="25"/>
      <c r="R6" s="25"/>
    </row>
    <row r="7" spans="1:49">
      <c r="A7" s="25"/>
      <c r="B7" s="25"/>
      <c r="C7" s="25"/>
      <c r="D7" s="25"/>
      <c r="E7" s="25"/>
      <c r="F7" s="25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49" s="6" customFormat="1" ht="40.5">
      <c r="A8" s="8">
        <v>1</v>
      </c>
      <c r="B8" s="3" t="s">
        <v>48</v>
      </c>
      <c r="C8" s="3" t="s">
        <v>49</v>
      </c>
      <c r="D8" s="5">
        <v>280000</v>
      </c>
      <c r="E8" s="4" t="s">
        <v>34</v>
      </c>
      <c r="F8" s="4" t="s">
        <v>31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12" t="s">
        <v>58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</row>
    <row r="9" spans="1:49" s="6" customFormat="1" ht="60.75">
      <c r="A9" s="8">
        <v>2</v>
      </c>
      <c r="B9" s="4" t="s">
        <v>32</v>
      </c>
      <c r="C9" s="4" t="s">
        <v>33</v>
      </c>
      <c r="D9" s="5">
        <v>55000</v>
      </c>
      <c r="E9" s="4" t="s">
        <v>34</v>
      </c>
      <c r="F9" s="4" t="s">
        <v>31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12" t="s">
        <v>59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49" s="6" customFormat="1" ht="47.25" customHeight="1">
      <c r="A10" s="8">
        <v>3</v>
      </c>
      <c r="B10" s="29" t="s">
        <v>29</v>
      </c>
      <c r="C10" s="3" t="s">
        <v>30</v>
      </c>
      <c r="D10" s="10">
        <f>SUM(T10:Y10)</f>
        <v>65000</v>
      </c>
      <c r="E10" s="4" t="s">
        <v>34</v>
      </c>
      <c r="F10" s="4" t="s">
        <v>31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12">
        <v>30000</v>
      </c>
      <c r="U10" s="12">
        <v>15000</v>
      </c>
      <c r="V10" s="12">
        <v>20000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49" s="6" customFormat="1" ht="49.5" customHeight="1">
      <c r="T11" s="12" t="s">
        <v>65</v>
      </c>
      <c r="U11" s="12" t="s">
        <v>74</v>
      </c>
      <c r="V11" s="12" t="s">
        <v>79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49" s="6" customFormat="1"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1:49" s="6" customFormat="1"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spans="1:49" s="6" customFormat="1"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</row>
    <row r="15" spans="1:49" s="6" customFormat="1"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spans="1:49" s="6" customFormat="1"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</row>
    <row r="17" spans="19:49" s="6" customFormat="1"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spans="19:49" s="6" customFormat="1"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19:49" s="6" customFormat="1"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</row>
    <row r="20" spans="19:49" s="6" customFormat="1"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9:49" s="6" customFormat="1"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</row>
    <row r="22" spans="19:49" s="6" customFormat="1"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</row>
  </sheetData>
  <mergeCells count="13"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  <mergeCell ref="F6:F7"/>
    <mergeCell ref="G6:I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colBreaks count="1" manualBreakCount="1">
    <brk id="22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'2'!Print_Titles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</cp:lastModifiedBy>
  <cp:lastPrinted>2012-11-21T04:36:19Z</cp:lastPrinted>
  <dcterms:created xsi:type="dcterms:W3CDTF">2006-05-02T08:41:11Z</dcterms:created>
  <dcterms:modified xsi:type="dcterms:W3CDTF">2012-11-21T04:36:20Z</dcterms:modified>
</cp:coreProperties>
</file>